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ERWER-KOMPUTER\Faktury\Cenniki od STYCZEŃ 2023 NBP AKTUALNE\ALFA RK UNIDELTA\4,30\"/>
    </mc:Choice>
  </mc:AlternateContent>
  <xr:revisionPtr revIDLastSave="0" documentId="13_ncr:1_{2FC89CBA-F09C-4175-8A27-49757EBCF756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AWODNIENIA ZŁĄCZKI  I  ZAWORY " sheetId="1" r:id="rId1"/>
  </sheets>
  <definedNames>
    <definedName name="_xlnm.Print_Area" localSheetId="0">'NAWODNIENIA ZŁĄCZKI  I  ZAWORY '!$A$1:$J$101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24" i="1"/>
  <c r="E47" i="1"/>
  <c r="E90" i="1"/>
  <c r="D14" i="1"/>
  <c r="E14" i="1" s="1"/>
  <c r="D15" i="1"/>
  <c r="E15" i="1" s="1"/>
  <c r="D18" i="1"/>
  <c r="E18" i="1" s="1"/>
  <c r="D19" i="1"/>
  <c r="E19" i="1" s="1"/>
  <c r="D20" i="1"/>
  <c r="E20" i="1" s="1"/>
  <c r="D23" i="1"/>
  <c r="D24" i="1"/>
  <c r="D25" i="1"/>
  <c r="E25" i="1" s="1"/>
  <c r="D28" i="1"/>
  <c r="E28" i="1" s="1"/>
  <c r="D29" i="1"/>
  <c r="E29" i="1" s="1"/>
  <c r="D32" i="1"/>
  <c r="E32" i="1" s="1"/>
  <c r="D33" i="1"/>
  <c r="E33" i="1" s="1"/>
  <c r="D36" i="1"/>
  <c r="E36" i="1" s="1"/>
  <c r="D39" i="1"/>
  <c r="E39" i="1" s="1"/>
  <c r="D42" i="1"/>
  <c r="E42" i="1" s="1"/>
  <c r="D43" i="1"/>
  <c r="E43" i="1" s="1"/>
  <c r="D46" i="1"/>
  <c r="E46" i="1" s="1"/>
  <c r="D47" i="1"/>
  <c r="D53" i="1"/>
  <c r="E53" i="1" s="1"/>
  <c r="D56" i="1"/>
  <c r="E56" i="1" s="1"/>
  <c r="D59" i="1"/>
  <c r="E59" i="1" s="1"/>
  <c r="D62" i="1"/>
  <c r="E62" i="1" s="1"/>
  <c r="D65" i="1"/>
  <c r="E65" i="1" s="1"/>
  <c r="D68" i="1"/>
  <c r="E68" i="1" s="1"/>
  <c r="D71" i="1"/>
  <c r="E71" i="1" s="1"/>
  <c r="D72" i="1"/>
  <c r="E72" i="1" s="1"/>
  <c r="D73" i="1"/>
  <c r="E73" i="1" s="1"/>
  <c r="D76" i="1"/>
  <c r="E76" i="1" s="1"/>
  <c r="D77" i="1"/>
  <c r="E77" i="1" s="1"/>
  <c r="D80" i="1"/>
  <c r="E80" i="1" s="1"/>
  <c r="D81" i="1"/>
  <c r="E81" i="1" s="1"/>
  <c r="D84" i="1"/>
  <c r="E84" i="1" s="1"/>
  <c r="D87" i="1"/>
  <c r="E87" i="1" s="1"/>
  <c r="D90" i="1"/>
  <c r="D91" i="1"/>
  <c r="E91" i="1" s="1"/>
  <c r="D13" i="1"/>
  <c r="E13" i="1" s="1"/>
</calcChain>
</file>

<file path=xl/sharedStrings.xml><?xml version="1.0" encoding="utf-8"?>
<sst xmlns="http://schemas.openxmlformats.org/spreadsheetml/2006/main" count="112" uniqueCount="76">
  <si>
    <t>Index</t>
  </si>
  <si>
    <t>Rozmiar</t>
  </si>
  <si>
    <t>Opakowanie</t>
  </si>
  <si>
    <t>16 x 1/2"</t>
  </si>
  <si>
    <t>2000 / 50</t>
  </si>
  <si>
    <t>16 x 3/4"</t>
  </si>
  <si>
    <t>1000 / 50</t>
  </si>
  <si>
    <t>20 x 3/4"</t>
  </si>
  <si>
    <t>800 / 50</t>
  </si>
  <si>
    <t>beta@unidelta.pl</t>
  </si>
  <si>
    <t>400 / 50</t>
  </si>
  <si>
    <t>16 x 16</t>
  </si>
  <si>
    <t>2700 / 50</t>
  </si>
  <si>
    <t>20 x 20</t>
  </si>
  <si>
    <t>25 x 25</t>
  </si>
  <si>
    <t>20 x 16</t>
  </si>
  <si>
    <t>1500 / 50</t>
  </si>
  <si>
    <t>25 x 16</t>
  </si>
  <si>
    <t>1200 / 50</t>
  </si>
  <si>
    <t>400 / 25</t>
  </si>
  <si>
    <t>25 x 20 x 25</t>
  </si>
  <si>
    <t>300 / 25</t>
  </si>
  <si>
    <t>500 / 25</t>
  </si>
  <si>
    <t>600 / 25</t>
  </si>
  <si>
    <t>16 x 16 x 16</t>
  </si>
  <si>
    <t>8 x 16</t>
  </si>
  <si>
    <t>650 / 25</t>
  </si>
  <si>
    <t>525 / 25</t>
  </si>
  <si>
    <t>1/2" x 1/2"</t>
  </si>
  <si>
    <t>3/4" x 3/4"</t>
  </si>
  <si>
    <t>1/2" x 20</t>
  </si>
  <si>
    <t>3/4" x 16</t>
  </si>
  <si>
    <t>16 x 17</t>
  </si>
  <si>
    <t>20 x 17</t>
  </si>
  <si>
    <t>Odporność na działanie promieni UV oraz wysoka odporność chemiczna.</t>
  </si>
  <si>
    <t>Złączki i zawory:</t>
  </si>
  <si>
    <t xml:space="preserve">Maksymalne ciśnienie robocze do 4 barów przy temp. 20°C. </t>
  </si>
  <si>
    <t>6/4" (120 Mesh)</t>
  </si>
  <si>
    <t>1" x 1"</t>
  </si>
  <si>
    <t>Zawór mini  GZ - GZ</t>
  </si>
  <si>
    <t xml:space="preserve">Zawór mini  GZ - WCISK </t>
  </si>
  <si>
    <t>Zawór mini WCISK - WCISK</t>
  </si>
  <si>
    <t>Zawór mini  WCISK - TAŚMA</t>
  </si>
  <si>
    <t>Zawór mini  GZ - ZACISK</t>
  </si>
  <si>
    <t>ZŁĄCZKA  wciskana z pierścieniem</t>
  </si>
  <si>
    <t>ZŁĄCZKA GZ  wciskana z pierścieniem</t>
  </si>
  <si>
    <t>ZŁĄCZKA GZ  skręcana</t>
  </si>
  <si>
    <t>KOREK  skręcany</t>
  </si>
  <si>
    <t>WPINKA  skręcana</t>
  </si>
  <si>
    <t>ZAWÓR  KULOWY  GW- GW</t>
  </si>
  <si>
    <t>ZŁĄCZKA GZ - wcisk</t>
  </si>
  <si>
    <t>KOREK wcisk</t>
  </si>
  <si>
    <t>ZŁĄCZKA PROSTA  wcisk</t>
  </si>
  <si>
    <t>ZŁĄCZKA Red.  Wcisk</t>
  </si>
  <si>
    <t>KOLANO  wcisk</t>
  </si>
  <si>
    <t>TRÓJNIK  wcisk</t>
  </si>
  <si>
    <t>TRÓJNIK Red.  Wcisk</t>
  </si>
  <si>
    <t>ZŁĄCZKA  skręcana</t>
  </si>
  <si>
    <t>300 / 50</t>
  </si>
  <si>
    <t>FILTR SIATKOWY SKOŚNY Z KORKIEM</t>
  </si>
  <si>
    <t>FILTR DYSKOWY SKOŚNY</t>
  </si>
  <si>
    <t>1" (120 Mesh)</t>
  </si>
  <si>
    <t>Strona internetowa:</t>
  </si>
  <si>
    <t>www.unidelta.pl</t>
  </si>
  <si>
    <t>Adres do zamówień:</t>
  </si>
  <si>
    <t>NAWODNIENIA ZŁĄCZKI  I  ZAWORY - LINIA KROPLUJĄCA</t>
  </si>
  <si>
    <t>ALFA - Ryszard Kroszel, Wilcze, Krakowska 20,  86-031 Osielsko (Bydgoszcz)  tel.: 52 362 00 92;  52 324 02 98, beta@unidelta.pl / www.unidelta.pl</t>
  </si>
  <si>
    <t>Max. ciśnienie przy temp. 20°C:</t>
  </si>
  <si>
    <t xml:space="preserve">4 bar </t>
  </si>
  <si>
    <t>L</t>
  </si>
  <si>
    <t xml:space="preserve">2022//03 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</si>
  <si>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</si>
  <si>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>Rabat</t>
  </si>
  <si>
    <t xml:space="preserve">   Cena zł netto</t>
  </si>
  <si>
    <t>Cennik obowiązuje od dnia 16.01.2023</t>
  </si>
  <si>
    <r>
      <rPr>
        <b/>
        <sz val="9"/>
        <color indexed="10"/>
        <rFont val="Calibri"/>
        <family val="2"/>
        <charset val="238"/>
      </rPr>
      <t xml:space="preserve">↓ </t>
    </r>
    <r>
      <rPr>
        <sz val="9"/>
        <color indexed="10"/>
        <rFont val="Calibri"/>
        <family val="2"/>
        <charset val="238"/>
      </rPr>
      <t xml:space="preserve">            </t>
    </r>
    <r>
      <rPr>
        <b/>
        <sz val="9"/>
        <color indexed="10"/>
        <rFont val="Calibri"/>
        <family val="2"/>
        <charset val="238"/>
      </rPr>
      <t>Kurs Euro 4,30 obowiązuje w przedziale 4,30 - 4,39 dla NBP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</si>
</sst>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0\ _z_ł_-;\-* #,##0.000\ _z_ł_-;_-* &quot;-&quot;??\ _z_ł_-;_-@_-"/>
    <numFmt numFmtId="166" formatCode="_-* #,##0.00\ [$zł-415]_-;\-* #,##0.00\ [$zł-415]_-;_-* &quot;-&quot;??\ [$zł-415]_-;_-@_-"/>
  </numFmts>
  <fonts count="5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1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0"/>
      <color indexed="12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Arial CE"/>
      <family val="2"/>
      <charset val="238"/>
    </font>
    <font>
      <sz val="10"/>
      <color theme="1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Arial CE"/>
      <family val="2"/>
      <charset val="238"/>
    </font>
    <font>
      <b/>
      <sz val="9"/>
      <color indexed="12"/>
      <name val="Arial CE"/>
      <charset val="238"/>
    </font>
    <font>
      <sz val="11"/>
      <color indexed="8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name val="Arial CE"/>
      <charset val="238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indexed="12"/>
      <name val="Arial"/>
      <family val="2"/>
      <charset val="238"/>
    </font>
    <font>
      <u/>
      <sz val="8"/>
      <color indexed="12"/>
      <name val="Arial CE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12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b/>
      <sz val="9"/>
      <color rgb="FF0000FF"/>
      <name val="Arial CE"/>
      <charset val="238"/>
    </font>
    <font>
      <b/>
      <sz val="10"/>
      <name val="Arial CE"/>
      <charset val="238"/>
    </font>
    <font>
      <b/>
      <sz val="11"/>
      <color rgb="FF0000F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2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5" fillId="0" borderId="0" xfId="0" applyFont="1" applyBorder="1"/>
    <xf numFmtId="0" fontId="8" fillId="0" borderId="0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/>
    </xf>
    <xf numFmtId="0" fontId="12" fillId="0" borderId="2" xfId="6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0" xfId="4" applyFont="1" applyFill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Fill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 wrapText="1"/>
    </xf>
    <xf numFmtId="0" fontId="17" fillId="0" borderId="0" xfId="0" applyFont="1"/>
    <xf numFmtId="0" fontId="5" fillId="0" borderId="0" xfId="0" applyFont="1" applyAlignment="1">
      <alignment vertical="center"/>
    </xf>
    <xf numFmtId="44" fontId="18" fillId="0" borderId="0" xfId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11" fillId="0" borderId="0" xfId="4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12" fillId="0" borderId="0" xfId="6" applyNumberFormat="1" applyFont="1" applyFill="1" applyBorder="1" applyAlignment="1">
      <alignment horizontal="center" vertical="center"/>
    </xf>
    <xf numFmtId="44" fontId="19" fillId="0" borderId="0" xfId="1" applyFont="1" applyAlignment="1">
      <alignment vertical="center"/>
    </xf>
    <xf numFmtId="166" fontId="21" fillId="0" borderId="0" xfId="5" applyNumberFormat="1" applyFont="1" applyFill="1" applyBorder="1" applyAlignment="1">
      <alignment horizontal="center" vertical="center"/>
    </xf>
    <xf numFmtId="0" fontId="23" fillId="0" borderId="0" xfId="0" applyFont="1"/>
    <xf numFmtId="0" fontId="5" fillId="0" borderId="0" xfId="0" applyNumberFormat="1" applyFont="1" applyAlignment="1">
      <alignment vertical="center"/>
    </xf>
    <xf numFmtId="0" fontId="24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" fillId="2" borderId="2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22" fillId="0" borderId="0" xfId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1" fillId="0" borderId="3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6" fillId="0" borderId="0" xfId="3" applyFont="1" applyFill="1" applyAlignment="1" applyProtection="1">
      <alignment vertical="center"/>
    </xf>
    <xf numFmtId="0" fontId="35" fillId="0" borderId="0" xfId="3" applyFont="1" applyFill="1" applyAlignment="1" applyProtection="1">
      <alignment horizontal="center" vertical="center"/>
    </xf>
    <xf numFmtId="0" fontId="33" fillId="0" borderId="0" xfId="0" applyFont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Border="1"/>
    <xf numFmtId="0" fontId="14" fillId="0" borderId="0" xfId="0" applyFont="1"/>
    <xf numFmtId="0" fontId="38" fillId="0" borderId="0" xfId="0" applyFont="1"/>
    <xf numFmtId="0" fontId="39" fillId="0" borderId="0" xfId="0" applyFont="1"/>
    <xf numFmtId="164" fontId="38" fillId="0" borderId="0" xfId="5" applyFont="1" applyFill="1" applyBorder="1"/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16" fillId="0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164" fontId="12" fillId="0" borderId="0" xfId="5" applyNumberFormat="1" applyFont="1" applyFill="1" applyBorder="1" applyAlignment="1">
      <alignment horizontal="center" vertical="center"/>
    </xf>
    <xf numFmtId="14" fontId="6" fillId="3" borderId="10" xfId="2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2" applyFont="1" applyAlignment="1">
      <alignment vertical="center"/>
    </xf>
    <xf numFmtId="0" fontId="43" fillId="0" borderId="0" xfId="2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0" xfId="0" applyFont="1"/>
    <xf numFmtId="0" fontId="47" fillId="0" borderId="0" xfId="0" applyFont="1"/>
    <xf numFmtId="0" fontId="48" fillId="0" borderId="0" xfId="0" applyFont="1"/>
    <xf numFmtId="164" fontId="47" fillId="0" borderId="0" xfId="5" applyFont="1" applyFill="1" applyBorder="1"/>
    <xf numFmtId="0" fontId="49" fillId="0" borderId="0" xfId="0" applyFont="1"/>
    <xf numFmtId="164" fontId="9" fillId="0" borderId="2" xfId="1" applyNumberFormat="1" applyFont="1" applyFill="1" applyBorder="1" applyAlignment="1">
      <alignment horizontal="center" vertical="center"/>
    </xf>
    <xf numFmtId="0" fontId="27" fillId="3" borderId="2" xfId="4" applyFont="1" applyFill="1" applyBorder="1" applyAlignment="1">
      <alignment horizontal="center" vertical="center" wrapText="1"/>
    </xf>
    <xf numFmtId="2" fontId="8" fillId="0" borderId="2" xfId="6" applyNumberFormat="1" applyFont="1" applyFill="1" applyBorder="1" applyAlignment="1">
      <alignment horizontal="center" vertical="center"/>
    </xf>
    <xf numFmtId="2" fontId="54" fillId="0" borderId="13" xfId="6" applyNumberFormat="1" applyFont="1" applyFill="1" applyBorder="1" applyAlignment="1">
      <alignment horizontal="center" vertical="center"/>
    </xf>
    <xf numFmtId="9" fontId="54" fillId="5" borderId="2" xfId="6" applyNumberFormat="1" applyFont="1" applyFill="1" applyBorder="1" applyAlignment="1">
      <alignment horizontal="center" vertical="center"/>
    </xf>
    <xf numFmtId="164" fontId="55" fillId="0" borderId="2" xfId="1" applyNumberFormat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27" fillId="0" borderId="0" xfId="4" applyFont="1" applyFill="1" applyBorder="1" applyAlignment="1">
      <alignment horizontal="center" vertical="center" wrapText="1"/>
    </xf>
    <xf numFmtId="2" fontId="56" fillId="3" borderId="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2" fontId="11" fillId="0" borderId="2" xfId="4" applyNumberFormat="1" applyFont="1" applyFill="1" applyBorder="1" applyAlignment="1">
      <alignment horizontal="center" vertical="center"/>
    </xf>
    <xf numFmtId="2" fontId="11" fillId="2" borderId="2" xfId="4" applyNumberFormat="1" applyFont="1" applyFill="1" applyBorder="1" applyAlignment="1">
      <alignment horizontal="center" vertical="center"/>
    </xf>
    <xf numFmtId="2" fontId="2" fillId="2" borderId="2" xfId="4" applyNumberFormat="1" applyFont="1" applyFill="1" applyBorder="1" applyAlignment="1">
      <alignment horizontal="center" vertical="center"/>
    </xf>
    <xf numFmtId="2" fontId="10" fillId="0" borderId="2" xfId="4" applyNumberFormat="1" applyFont="1" applyFill="1" applyBorder="1" applyAlignment="1">
      <alignment horizontal="center" vertical="center"/>
    </xf>
    <xf numFmtId="2" fontId="2" fillId="0" borderId="2" xfId="4" applyNumberFormat="1" applyFont="1" applyFill="1" applyBorder="1" applyAlignment="1">
      <alignment horizontal="center" vertical="center"/>
    </xf>
    <xf numFmtId="164" fontId="55" fillId="0" borderId="13" xfId="1" applyNumberFormat="1" applyFont="1" applyFill="1" applyBorder="1" applyAlignment="1">
      <alignment horizontal="center" vertical="center"/>
    </xf>
    <xf numFmtId="164" fontId="9" fillId="0" borderId="13" xfId="1" applyNumberFormat="1" applyFont="1" applyFill="1" applyBorder="1" applyAlignment="1">
      <alignment horizontal="center" vertical="center"/>
    </xf>
    <xf numFmtId="164" fontId="55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55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44" fontId="6" fillId="0" borderId="13" xfId="1" applyFont="1" applyFill="1" applyBorder="1" applyAlignment="1">
      <alignment vertical="center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" fillId="0" borderId="2" xfId="4" applyBorder="1" applyAlignment="1">
      <alignment horizontal="center" vertical="center"/>
    </xf>
    <xf numFmtId="0" fontId="2" fillId="0" borderId="0" xfId="4" applyAlignment="1">
      <alignment horizontal="center" vertical="center"/>
    </xf>
    <xf numFmtId="0" fontId="1" fillId="0" borderId="0" xfId="0" applyFont="1"/>
    <xf numFmtId="0" fontId="20" fillId="0" borderId="0" xfId="4" applyFont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1" xfId="4" applyFont="1" applyBorder="1" applyAlignment="1">
      <alignment vertical="center"/>
    </xf>
  </cellXfs>
  <cellStyles count="8">
    <cellStyle name="Dziesiętny" xfId="5" builtinId="3"/>
    <cellStyle name="Dziesiętny 2" xfId="6" xr:uid="{00000000-0005-0000-0000-000001000000}"/>
    <cellStyle name="Hiperłącze" xfId="3" builtinId="8"/>
    <cellStyle name="Normalny" xfId="0" builtinId="0"/>
    <cellStyle name="Normalny 2" xfId="4" xr:uid="{00000000-0005-0000-0000-000004000000}"/>
    <cellStyle name="Normalny 4" xfId="2" xr:uid="{00000000-0005-0000-0000-000005000000}"/>
    <cellStyle name="Normalny 7" xfId="7" xr:uid="{00000000-0005-0000-0000-000006000000}"/>
    <cellStyle name="Walutowy" xfId="1" builtinId="4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302175</xdr:colOff>
      <xdr:row>12</xdr:row>
      <xdr:rowOff>0</xdr:rowOff>
    </xdr:from>
    <xdr:ext cx="1080000" cy="566213"/>
    <xdr:pic>
      <xdr:nvPicPr>
        <xdr:cNvPr id="3" name="Obraz 2">
          <a:extLst>
            <a:ext uri="{FF2B5EF4-FFF2-40B4-BE49-F238E27FC236}">
              <a16:creationId xmlns:a16="http://schemas.microsoft.com/office/drawing/2014/main" id="{6D5854F0-10D2-47DA-B483-C0DD6E402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21" r="3429" b="28513"/>
        <a:stretch>
          <a:fillRect/>
        </a:stretch>
      </xdr:blipFill>
      <xdr:spPr bwMode="auto">
        <a:xfrm>
          <a:off x="4750350" y="2419350"/>
          <a:ext cx="1080000" cy="566213"/>
        </a:xfrm>
        <a:prstGeom prst="rect">
          <a:avLst/>
        </a:prstGeom>
        <a:ln w="127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283125</xdr:colOff>
      <xdr:row>17</xdr:row>
      <xdr:rowOff>9525</xdr:rowOff>
    </xdr:from>
    <xdr:to>
      <xdr:col>8</xdr:col>
      <xdr:colOff>553500</xdr:colOff>
      <xdr:row>19</xdr:row>
      <xdr:rowOff>138623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0DC62E1-AB7D-4E26-BA2E-045D36B83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8" t="25710" r="4684" b="30394"/>
        <a:stretch>
          <a:fillRect/>
        </a:stretch>
      </xdr:blipFill>
      <xdr:spPr bwMode="auto">
        <a:xfrm>
          <a:off x="4731300" y="3381375"/>
          <a:ext cx="1080000" cy="519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302175</xdr:colOff>
      <xdr:row>21</xdr:row>
      <xdr:rowOff>190500</xdr:rowOff>
    </xdr:from>
    <xdr:to>
      <xdr:col>8</xdr:col>
      <xdr:colOff>572550</xdr:colOff>
      <xdr:row>24</xdr:row>
      <xdr:rowOff>77793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3D7F9F9-8A58-46AF-8C78-E9648A9D9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710" r="5310" b="34782"/>
        <a:stretch>
          <a:fillRect/>
        </a:stretch>
      </xdr:blipFill>
      <xdr:spPr bwMode="auto">
        <a:xfrm>
          <a:off x="4750350" y="4333875"/>
          <a:ext cx="1080000" cy="4683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311700</xdr:colOff>
      <xdr:row>26</xdr:row>
      <xdr:rowOff>142875</xdr:rowOff>
    </xdr:from>
    <xdr:to>
      <xdr:col>8</xdr:col>
      <xdr:colOff>582075</xdr:colOff>
      <xdr:row>28</xdr:row>
      <xdr:rowOff>189984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8BF2A0E-1740-4821-8111-741AFBAE4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8" t="26965" r="5312" b="37292"/>
        <a:stretch>
          <a:fillRect/>
        </a:stretch>
      </xdr:blipFill>
      <xdr:spPr bwMode="auto">
        <a:xfrm>
          <a:off x="4759875" y="5248275"/>
          <a:ext cx="1080000" cy="42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686350</xdr:colOff>
      <xdr:row>29</xdr:row>
      <xdr:rowOff>47624</xdr:rowOff>
    </xdr:from>
    <xdr:to>
      <xdr:col>9</xdr:col>
      <xdr:colOff>597950</xdr:colOff>
      <xdr:row>33</xdr:row>
      <xdr:rowOff>121949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D88922FC-9F43-47EC-B4AE-E2C00441C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55" t="5354" r="5737" b="10220"/>
        <a:stretch>
          <a:fillRect/>
        </a:stretch>
      </xdr:blipFill>
      <xdr:spPr bwMode="auto">
        <a:xfrm>
          <a:off x="5944150" y="5724524"/>
          <a:ext cx="826000" cy="83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368850</xdr:colOff>
      <xdr:row>32</xdr:row>
      <xdr:rowOff>127601</xdr:rowOff>
    </xdr:from>
    <xdr:to>
      <xdr:col>8</xdr:col>
      <xdr:colOff>96300</xdr:colOff>
      <xdr:row>36</xdr:row>
      <xdr:rowOff>114788</xdr:rowOff>
    </xdr:to>
    <xdr:pic>
      <xdr:nvPicPr>
        <xdr:cNvPr id="8" name="Obraz 8">
          <a:extLst>
            <a:ext uri="{FF2B5EF4-FFF2-40B4-BE49-F238E27FC236}">
              <a16:creationId xmlns:a16="http://schemas.microsoft.com/office/drawing/2014/main" id="{A8C74A32-466F-4312-A657-AC5083D30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8" t="11914" r="9700" b="28513"/>
        <a:stretch>
          <a:fillRect/>
        </a:stretch>
      </xdr:blipFill>
      <xdr:spPr bwMode="auto">
        <a:xfrm>
          <a:off x="4274100" y="6376001"/>
          <a:ext cx="1080000" cy="749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332655</xdr:colOff>
      <xdr:row>35</xdr:row>
      <xdr:rowOff>133350</xdr:rowOff>
    </xdr:from>
    <xdr:to>
      <xdr:col>9</xdr:col>
      <xdr:colOff>589695</xdr:colOff>
      <xdr:row>39</xdr:row>
      <xdr:rowOff>103500</xdr:rowOff>
    </xdr:to>
    <xdr:pic>
      <xdr:nvPicPr>
        <xdr:cNvPr id="9" name="Obraz 9">
          <a:extLst>
            <a:ext uri="{FF2B5EF4-FFF2-40B4-BE49-F238E27FC236}">
              <a16:creationId xmlns:a16="http://schemas.microsoft.com/office/drawing/2014/main" id="{E6A7E81C-5002-445C-85EB-911A487FA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4" t="16304" r="3429" b="24123"/>
        <a:stretch>
          <a:fillRect/>
        </a:stretch>
      </xdr:blipFill>
      <xdr:spPr bwMode="auto">
        <a:xfrm>
          <a:off x="5590455" y="6953250"/>
          <a:ext cx="1171440" cy="73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209550</xdr:colOff>
      <xdr:row>40</xdr:row>
      <xdr:rowOff>133350</xdr:rowOff>
    </xdr:from>
    <xdr:to>
      <xdr:col>8</xdr:col>
      <xdr:colOff>569925</xdr:colOff>
      <xdr:row>43</xdr:row>
      <xdr:rowOff>109108</xdr:rowOff>
    </xdr:to>
    <xdr:pic>
      <xdr:nvPicPr>
        <xdr:cNvPr id="10" name="Obraz 12" descr="no640.tif">
          <a:extLst>
            <a:ext uri="{FF2B5EF4-FFF2-40B4-BE49-F238E27FC236}">
              <a16:creationId xmlns:a16="http://schemas.microsoft.com/office/drawing/2014/main" id="{4144A264-099A-48AD-8F5E-089F7A12E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7" t="26337" r="5939" b="31648"/>
        <a:stretch>
          <a:fillRect/>
        </a:stretch>
      </xdr:blipFill>
      <xdr:spPr bwMode="auto">
        <a:xfrm>
          <a:off x="4657725" y="7905750"/>
          <a:ext cx="1170000" cy="547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209550</xdr:colOff>
      <xdr:row>44</xdr:row>
      <xdr:rowOff>123825</xdr:rowOff>
    </xdr:from>
    <xdr:to>
      <xdr:col>8</xdr:col>
      <xdr:colOff>569925</xdr:colOff>
      <xdr:row>46</xdr:row>
      <xdr:rowOff>162825</xdr:rowOff>
    </xdr:to>
    <xdr:pic>
      <xdr:nvPicPr>
        <xdr:cNvPr id="11" name="Obraz 13" descr="no641.tif">
          <a:extLst>
            <a:ext uri="{FF2B5EF4-FFF2-40B4-BE49-F238E27FC236}">
              <a16:creationId xmlns:a16="http://schemas.microsoft.com/office/drawing/2014/main" id="{E67C6006-81CF-4142-841A-63EB92A7A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4" t="34489" r="5939" b="33530"/>
        <a:stretch>
          <a:fillRect/>
        </a:stretch>
      </xdr:blipFill>
      <xdr:spPr bwMode="auto">
        <a:xfrm>
          <a:off x="4657725" y="8658225"/>
          <a:ext cx="1170000" cy="4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364175</xdr:colOff>
      <xdr:row>50</xdr:row>
      <xdr:rowOff>152400</xdr:rowOff>
    </xdr:from>
    <xdr:to>
      <xdr:col>8</xdr:col>
      <xdr:colOff>43826</xdr:colOff>
      <xdr:row>53</xdr:row>
      <xdr:rowOff>142876</xdr:rowOff>
    </xdr:to>
    <xdr:pic>
      <xdr:nvPicPr>
        <xdr:cNvPr id="12" name="Obraz 9" descr="no680_1.tif">
          <a:extLst>
            <a:ext uri="{FF2B5EF4-FFF2-40B4-BE49-F238E27FC236}">
              <a16:creationId xmlns:a16="http://schemas.microsoft.com/office/drawing/2014/main" id="{B91AED63-4F2C-4B13-9892-D6AD6636F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710" r="5310" b="22868"/>
        <a:stretch>
          <a:fillRect/>
        </a:stretch>
      </xdr:blipFill>
      <xdr:spPr bwMode="auto">
        <a:xfrm>
          <a:off x="4269425" y="9829800"/>
          <a:ext cx="1032201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480225</xdr:colOff>
      <xdr:row>53</xdr:row>
      <xdr:rowOff>89879</xdr:rowOff>
    </xdr:from>
    <xdr:to>
      <xdr:col>9</xdr:col>
      <xdr:colOff>423076</xdr:colOff>
      <xdr:row>57</xdr:row>
      <xdr:rowOff>6003</xdr:rowOff>
    </xdr:to>
    <xdr:pic>
      <xdr:nvPicPr>
        <xdr:cNvPr id="13" name="Obraz 11" descr="no680B.tif">
          <a:extLst>
            <a:ext uri="{FF2B5EF4-FFF2-40B4-BE49-F238E27FC236}">
              <a16:creationId xmlns:a16="http://schemas.microsoft.com/office/drawing/2014/main" id="{8A60B3A1-07AF-4494-83DC-D85FEC43F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33" r="8446" b="17851"/>
        <a:stretch>
          <a:fillRect/>
        </a:stretch>
      </xdr:blipFill>
      <xdr:spPr bwMode="auto">
        <a:xfrm>
          <a:off x="5738025" y="10338779"/>
          <a:ext cx="857251" cy="67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276225</xdr:colOff>
      <xdr:row>56</xdr:row>
      <xdr:rowOff>161924</xdr:rowOff>
    </xdr:from>
    <xdr:to>
      <xdr:col>8</xdr:col>
      <xdr:colOff>93675</xdr:colOff>
      <xdr:row>59</xdr:row>
      <xdr:rowOff>61215</xdr:rowOff>
    </xdr:to>
    <xdr:pic>
      <xdr:nvPicPr>
        <xdr:cNvPr id="14" name="Obraz 12" descr="no681.tif">
          <a:extLst>
            <a:ext uri="{FF2B5EF4-FFF2-40B4-BE49-F238E27FC236}">
              <a16:creationId xmlns:a16="http://schemas.microsoft.com/office/drawing/2014/main" id="{B4F5F034-C769-4096-B606-BB98C1B38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4" t="35117" r="2174" b="25377"/>
        <a:stretch>
          <a:fillRect/>
        </a:stretch>
      </xdr:blipFill>
      <xdr:spPr bwMode="auto">
        <a:xfrm>
          <a:off x="4181475" y="10982324"/>
          <a:ext cx="1170000" cy="480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310564</xdr:colOff>
      <xdr:row>59</xdr:row>
      <xdr:rowOff>142875</xdr:rowOff>
    </xdr:from>
    <xdr:to>
      <xdr:col>9</xdr:col>
      <xdr:colOff>566164</xdr:colOff>
      <xdr:row>62</xdr:row>
      <xdr:rowOff>132975</xdr:rowOff>
    </xdr:to>
    <xdr:pic>
      <xdr:nvPicPr>
        <xdr:cNvPr id="15" name="Obraz 15" descr="no687A.tif">
          <a:extLst>
            <a:ext uri="{FF2B5EF4-FFF2-40B4-BE49-F238E27FC236}">
              <a16:creationId xmlns:a16="http://schemas.microsoft.com/office/drawing/2014/main" id="{11E5FF6E-A7B0-44E7-A89C-F24DAC7B7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575" b="29767"/>
        <a:stretch>
          <a:fillRect/>
        </a:stretch>
      </xdr:blipFill>
      <xdr:spPr bwMode="auto">
        <a:xfrm>
          <a:off x="5568364" y="11544300"/>
          <a:ext cx="1170000" cy="5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276438</xdr:colOff>
      <xdr:row>62</xdr:row>
      <xdr:rowOff>9525</xdr:rowOff>
    </xdr:from>
    <xdr:to>
      <xdr:col>8</xdr:col>
      <xdr:colOff>101675</xdr:colOff>
      <xdr:row>66</xdr:row>
      <xdr:rowOff>0</xdr:rowOff>
    </xdr:to>
    <xdr:pic>
      <xdr:nvPicPr>
        <xdr:cNvPr id="16" name="Obraz 13">
          <a:extLst>
            <a:ext uri="{FF2B5EF4-FFF2-40B4-BE49-F238E27FC236}">
              <a16:creationId xmlns:a16="http://schemas.microsoft.com/office/drawing/2014/main" id="{7C3A43E8-AE43-4EB6-96A4-8E220B74C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688" y="11982450"/>
          <a:ext cx="117778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400264</xdr:colOff>
      <xdr:row>65</xdr:row>
      <xdr:rowOff>0</xdr:rowOff>
    </xdr:from>
    <xdr:to>
      <xdr:col>9</xdr:col>
      <xdr:colOff>663650</xdr:colOff>
      <xdr:row>69</xdr:row>
      <xdr:rowOff>10905</xdr:rowOff>
    </xdr:to>
    <xdr:pic>
      <xdr:nvPicPr>
        <xdr:cNvPr id="17" name="Obraz 14">
          <a:extLst>
            <a:ext uri="{FF2B5EF4-FFF2-40B4-BE49-F238E27FC236}">
              <a16:creationId xmlns:a16="http://schemas.microsoft.com/office/drawing/2014/main" id="{4207F9A7-CBC8-4522-A5C8-9E1F682F4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8064" y="12544425"/>
          <a:ext cx="1177786" cy="76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290727</xdr:colOff>
      <xdr:row>69</xdr:row>
      <xdr:rowOff>76200</xdr:rowOff>
    </xdr:from>
    <xdr:to>
      <xdr:col>8</xdr:col>
      <xdr:colOff>144879</xdr:colOff>
      <xdr:row>73</xdr:row>
      <xdr:rowOff>6742</xdr:rowOff>
    </xdr:to>
    <xdr:pic>
      <xdr:nvPicPr>
        <xdr:cNvPr id="18" name="Obraz 15">
          <a:extLst>
            <a:ext uri="{FF2B5EF4-FFF2-40B4-BE49-F238E27FC236}">
              <a16:creationId xmlns:a16="http://schemas.microsoft.com/office/drawing/2014/main" id="{7873FF6E-8F25-4DA2-80FD-A34290692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5977" y="13373100"/>
          <a:ext cx="1206702" cy="69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376452</xdr:colOff>
      <xdr:row>73</xdr:row>
      <xdr:rowOff>85725</xdr:rowOff>
    </xdr:from>
    <xdr:to>
      <xdr:col>9</xdr:col>
      <xdr:colOff>678906</xdr:colOff>
      <xdr:row>77</xdr:row>
      <xdr:rowOff>21673</xdr:rowOff>
    </xdr:to>
    <xdr:pic>
      <xdr:nvPicPr>
        <xdr:cNvPr id="19" name="Obraz 17">
          <a:extLst>
            <a:ext uri="{FF2B5EF4-FFF2-40B4-BE49-F238E27FC236}">
              <a16:creationId xmlns:a16="http://schemas.microsoft.com/office/drawing/2014/main" id="{4A0846F9-F417-4EE6-AC1F-1173BB9AC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252" y="14144625"/>
          <a:ext cx="1216854" cy="697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386337</xdr:colOff>
      <xdr:row>77</xdr:row>
      <xdr:rowOff>95250</xdr:rowOff>
    </xdr:from>
    <xdr:to>
      <xdr:col>8</xdr:col>
      <xdr:colOff>194885</xdr:colOff>
      <xdr:row>81</xdr:row>
      <xdr:rowOff>12383</xdr:rowOff>
    </xdr:to>
    <xdr:pic>
      <xdr:nvPicPr>
        <xdr:cNvPr id="20" name="Obraz 26">
          <a:extLst>
            <a:ext uri="{FF2B5EF4-FFF2-40B4-BE49-F238E27FC236}">
              <a16:creationId xmlns:a16="http://schemas.microsoft.com/office/drawing/2014/main" id="{AEA727F8-8D6B-458A-B5AE-7B4B2EAE5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587" y="14916150"/>
          <a:ext cx="1161098" cy="67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215531</xdr:colOff>
      <xdr:row>82</xdr:row>
      <xdr:rowOff>95249</xdr:rowOff>
    </xdr:from>
    <xdr:to>
      <xdr:col>8</xdr:col>
      <xdr:colOff>138704</xdr:colOff>
      <xdr:row>86</xdr:row>
      <xdr:rowOff>67009</xdr:rowOff>
    </xdr:to>
    <xdr:pic>
      <xdr:nvPicPr>
        <xdr:cNvPr id="22" name="Obraz 19" descr="no455B.tif">
          <a:extLst>
            <a:ext uri="{FF2B5EF4-FFF2-40B4-BE49-F238E27FC236}">
              <a16:creationId xmlns:a16="http://schemas.microsoft.com/office/drawing/2014/main" id="{289A59D6-7BC9-4675-9043-9D4753C3C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706" y="15868649"/>
          <a:ext cx="732798" cy="73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299769</xdr:colOff>
      <xdr:row>82</xdr:row>
      <xdr:rowOff>149469</xdr:rowOff>
    </xdr:from>
    <xdr:to>
      <xdr:col>9</xdr:col>
      <xdr:colOff>156601</xdr:colOff>
      <xdr:row>86</xdr:row>
      <xdr:rowOff>159182</xdr:rowOff>
    </xdr:to>
    <xdr:pic>
      <xdr:nvPicPr>
        <xdr:cNvPr id="23" name="Obraz 20" descr="no461_2.tif">
          <a:extLst>
            <a:ext uri="{FF2B5EF4-FFF2-40B4-BE49-F238E27FC236}">
              <a16:creationId xmlns:a16="http://schemas.microsoft.com/office/drawing/2014/main" id="{D35D14B2-17FC-4FB7-9814-4F0A0CB62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7569" y="15922869"/>
          <a:ext cx="771232" cy="771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431804</xdr:colOff>
      <xdr:row>87</xdr:row>
      <xdr:rowOff>113179</xdr:rowOff>
    </xdr:from>
    <xdr:to>
      <xdr:col>8</xdr:col>
      <xdr:colOff>625182</xdr:colOff>
      <xdr:row>92</xdr:row>
      <xdr:rowOff>96931</xdr:rowOff>
    </xdr:to>
    <xdr:pic>
      <xdr:nvPicPr>
        <xdr:cNvPr id="24" name="Obraz 28">
          <a:extLst>
            <a:ext uri="{FF2B5EF4-FFF2-40B4-BE49-F238E27FC236}">
              <a16:creationId xmlns:a16="http://schemas.microsoft.com/office/drawing/2014/main" id="{2D293E71-E31C-46CB-9D60-86F3D6504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9979" y="16839079"/>
          <a:ext cx="1003003" cy="926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288314</xdr:colOff>
      <xdr:row>3</xdr:row>
      <xdr:rowOff>0</xdr:rowOff>
    </xdr:to>
    <xdr:pic>
      <xdr:nvPicPr>
        <xdr:cNvPr id="25" name="Obraz 1">
          <a:extLst>
            <a:ext uri="{FF2B5EF4-FFF2-40B4-BE49-F238E27FC236}">
              <a16:creationId xmlns:a16="http://schemas.microsoft.com/office/drawing/2014/main" id="{7B9CC863-8817-4110-971D-5B1B68D82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0"/>
          <a:ext cx="221236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1"/>
  <sheetViews>
    <sheetView tabSelected="1" view="pageBreakPreview" zoomScaleSheetLayoutView="100" workbookViewId="0">
      <selection activeCell="E11" sqref="E11"/>
    </sheetView>
  </sheetViews>
  <sheetFormatPr defaultRowHeight="15"/>
  <cols>
    <col min="1" max="1" width="15.42578125" style="1" bestFit="1" customWidth="1"/>
    <col min="2" max="3" width="14.7109375" style="1" customWidth="1"/>
    <col min="4" max="5" width="14.140625" style="1" customWidth="1"/>
    <col min="6" max="6" width="14.28515625" style="1" customWidth="1"/>
    <col min="7" max="7" width="8.140625" style="1" customWidth="1"/>
    <col min="8" max="8" width="12.140625" style="1" customWidth="1"/>
    <col min="9" max="9" width="13.7109375" style="1" customWidth="1"/>
    <col min="10" max="11" width="12.140625" style="1" customWidth="1"/>
    <col min="12" max="13" width="9.140625" style="1" customWidth="1"/>
    <col min="14" max="14" width="9.28515625" style="1" customWidth="1"/>
    <col min="15" max="16" width="9.140625" style="1" customWidth="1"/>
    <col min="17" max="16384" width="9.140625" style="1"/>
  </cols>
  <sheetData>
    <row r="1" spans="1:15">
      <c r="A1" s="106" t="s">
        <v>74</v>
      </c>
      <c r="B1" s="107"/>
      <c r="C1" s="93"/>
      <c r="H1" s="71" t="s">
        <v>62</v>
      </c>
      <c r="I1" s="72"/>
      <c r="J1" s="48" t="s">
        <v>63</v>
      </c>
      <c r="K1" s="48"/>
      <c r="L1" s="30"/>
    </row>
    <row r="2" spans="1:15">
      <c r="A2" s="108"/>
      <c r="B2" s="109"/>
      <c r="C2" s="93"/>
      <c r="H2" s="73" t="s">
        <v>64</v>
      </c>
      <c r="I2" s="74"/>
      <c r="J2" s="48" t="s">
        <v>9</v>
      </c>
      <c r="K2" s="48"/>
      <c r="L2" s="30"/>
    </row>
    <row r="3" spans="1:15" ht="15.75" thickBot="1">
      <c r="A3" s="110"/>
      <c r="B3" s="111"/>
      <c r="C3" s="93"/>
      <c r="H3" s="73" t="s">
        <v>67</v>
      </c>
      <c r="I3" s="75"/>
      <c r="J3" s="76" t="s">
        <v>68</v>
      </c>
      <c r="K3" s="76"/>
      <c r="L3" s="30"/>
    </row>
    <row r="4" spans="1:15" ht="15.75" customHeight="1">
      <c r="H4" s="46"/>
      <c r="I4" s="49"/>
      <c r="J4" s="49"/>
      <c r="K4" s="50"/>
      <c r="L4" s="47"/>
    </row>
    <row r="5" spans="1:15" ht="15" customHeight="1"/>
    <row r="6" spans="1:15" ht="15.75">
      <c r="B6" s="112" t="s">
        <v>65</v>
      </c>
      <c r="C6" s="112"/>
      <c r="D6" s="112"/>
      <c r="E6" s="112"/>
      <c r="F6" s="112"/>
      <c r="G6" s="112"/>
      <c r="H6" s="112"/>
    </row>
    <row r="7" spans="1:15">
      <c r="M7" s="2"/>
      <c r="N7" s="2"/>
      <c r="O7" s="2"/>
    </row>
    <row r="8" spans="1:15" ht="15.75">
      <c r="F8" s="69"/>
      <c r="G8" s="70"/>
      <c r="H8" s="70"/>
      <c r="J8" s="70"/>
      <c r="M8" s="2"/>
      <c r="N8" s="2"/>
      <c r="O8" s="2"/>
    </row>
    <row r="9" spans="1:15" ht="16.5" customHeight="1">
      <c r="A9" s="68" t="s">
        <v>70</v>
      </c>
      <c r="B9" s="83" t="s">
        <v>69</v>
      </c>
      <c r="C9" s="91"/>
      <c r="D9" s="113" t="s">
        <v>75</v>
      </c>
      <c r="E9" s="114"/>
      <c r="F9" s="114"/>
      <c r="G9" s="114"/>
      <c r="H9" s="114"/>
      <c r="I9" s="90"/>
      <c r="J9" s="89"/>
      <c r="O9" s="2"/>
    </row>
    <row r="10" spans="1:15">
      <c r="A10" s="3" t="s">
        <v>0</v>
      </c>
      <c r="B10" s="3" t="s">
        <v>1</v>
      </c>
      <c r="C10" s="84" t="s">
        <v>71</v>
      </c>
      <c r="D10" s="88" t="s">
        <v>73</v>
      </c>
      <c r="E10" s="85" t="s">
        <v>72</v>
      </c>
      <c r="F10" s="34" t="s">
        <v>2</v>
      </c>
      <c r="G10" s="61"/>
      <c r="H10" s="61"/>
      <c r="J10" s="61"/>
      <c r="O10" s="2"/>
    </row>
    <row r="11" spans="1:15" ht="15" customHeight="1">
      <c r="D11" s="92">
        <v>4.3</v>
      </c>
      <c r="E11" s="86">
        <v>0</v>
      </c>
      <c r="G11" s="4"/>
      <c r="H11" s="4"/>
      <c r="J11" s="4"/>
      <c r="O11" s="2"/>
    </row>
    <row r="12" spans="1:15" ht="15" customHeight="1">
      <c r="A12" s="5"/>
      <c r="B12" s="40" t="s">
        <v>50</v>
      </c>
      <c r="C12" s="40"/>
      <c r="D12" s="33"/>
      <c r="E12" s="33"/>
      <c r="F12" s="33"/>
      <c r="G12" s="61"/>
      <c r="H12" s="61"/>
      <c r="J12" s="61"/>
      <c r="O12" s="2"/>
    </row>
    <row r="13" spans="1:15" ht="15" customHeight="1">
      <c r="A13" s="6">
        <v>622001</v>
      </c>
      <c r="B13" s="7" t="s">
        <v>3</v>
      </c>
      <c r="C13" s="94">
        <v>0.17</v>
      </c>
      <c r="D13" s="87">
        <f>C13*$D$11</f>
        <v>0.73099999999999998</v>
      </c>
      <c r="E13" s="82">
        <f>D13-(D13*$E$11)</f>
        <v>0.73099999999999998</v>
      </c>
      <c r="F13" s="8" t="s">
        <v>4</v>
      </c>
      <c r="G13" s="52"/>
      <c r="H13" s="53"/>
      <c r="J13" s="53"/>
      <c r="O13" s="2"/>
    </row>
    <row r="14" spans="1:15" ht="15" customHeight="1">
      <c r="A14" s="6">
        <v>622002</v>
      </c>
      <c r="B14" s="7" t="s">
        <v>5</v>
      </c>
      <c r="C14" s="94">
        <v>0.19</v>
      </c>
      <c r="D14" s="87">
        <f t="shared" ref="D14:D77" si="0">C14*$D$11</f>
        <v>0.81699999999999995</v>
      </c>
      <c r="E14" s="82">
        <f t="shared" ref="E14:E77" si="1">D14-(D14*$E$11)</f>
        <v>0.81699999999999995</v>
      </c>
      <c r="F14" s="8" t="s">
        <v>6</v>
      </c>
      <c r="G14" s="52"/>
      <c r="H14" s="53"/>
      <c r="J14" s="53"/>
      <c r="O14" s="2"/>
    </row>
    <row r="15" spans="1:15" ht="15" customHeight="1">
      <c r="A15" s="6">
        <v>622004</v>
      </c>
      <c r="B15" s="7" t="s">
        <v>7</v>
      </c>
      <c r="C15" s="94">
        <v>0.21</v>
      </c>
      <c r="D15" s="87">
        <f t="shared" si="0"/>
        <v>0.90299999999999991</v>
      </c>
      <c r="E15" s="82">
        <f t="shared" si="1"/>
        <v>0.90299999999999991</v>
      </c>
      <c r="F15" s="8" t="s">
        <v>6</v>
      </c>
      <c r="G15" s="52"/>
      <c r="H15" s="53"/>
      <c r="J15" s="53"/>
      <c r="O15" s="2"/>
    </row>
    <row r="16" spans="1:15" ht="15" customHeight="1">
      <c r="D16" s="101"/>
      <c r="E16" s="102"/>
      <c r="G16" s="63"/>
      <c r="H16" s="53"/>
      <c r="J16" s="53"/>
      <c r="O16" s="2"/>
    </row>
    <row r="17" spans="1:15" ht="15" customHeight="1">
      <c r="B17" s="33" t="s">
        <v>51</v>
      </c>
      <c r="C17" s="38"/>
      <c r="D17" s="103"/>
      <c r="E17" s="104"/>
      <c r="F17" s="33"/>
      <c r="G17" s="61"/>
      <c r="H17" s="61"/>
      <c r="J17" s="61"/>
      <c r="O17" s="2"/>
    </row>
    <row r="18" spans="1:15" ht="15.75" customHeight="1">
      <c r="A18" s="6">
        <v>622011</v>
      </c>
      <c r="B18" s="7">
        <v>16</v>
      </c>
      <c r="C18" s="94">
        <v>0.12</v>
      </c>
      <c r="D18" s="99">
        <f t="shared" si="0"/>
        <v>0.51600000000000001</v>
      </c>
      <c r="E18" s="100">
        <f t="shared" si="1"/>
        <v>0.51600000000000001</v>
      </c>
      <c r="F18" s="8" t="s">
        <v>12</v>
      </c>
      <c r="G18" s="52"/>
      <c r="H18" s="53"/>
      <c r="J18" s="53"/>
      <c r="O18" s="2"/>
    </row>
    <row r="19" spans="1:15">
      <c r="A19" s="6">
        <v>622012</v>
      </c>
      <c r="B19" s="7">
        <v>20</v>
      </c>
      <c r="C19" s="94">
        <v>0.16</v>
      </c>
      <c r="D19" s="87">
        <f t="shared" si="0"/>
        <v>0.68799999999999994</v>
      </c>
      <c r="E19" s="82">
        <f t="shared" si="1"/>
        <v>0.68799999999999994</v>
      </c>
      <c r="F19" s="8" t="s">
        <v>4</v>
      </c>
      <c r="G19" s="52"/>
      <c r="H19" s="53"/>
      <c r="J19" s="53"/>
      <c r="O19" s="2"/>
    </row>
    <row r="20" spans="1:15" ht="15" customHeight="1">
      <c r="A20" s="6">
        <v>622013</v>
      </c>
      <c r="B20" s="7">
        <v>25</v>
      </c>
      <c r="C20" s="94">
        <v>0.41</v>
      </c>
      <c r="D20" s="87">
        <f t="shared" si="0"/>
        <v>1.7629999999999999</v>
      </c>
      <c r="E20" s="82">
        <f t="shared" si="1"/>
        <v>1.7629999999999999</v>
      </c>
      <c r="F20" s="8" t="s">
        <v>10</v>
      </c>
      <c r="G20" s="52"/>
      <c r="H20" s="53"/>
      <c r="I20" s="53"/>
      <c r="J20" s="53"/>
      <c r="O20" s="2"/>
    </row>
    <row r="21" spans="1:15" ht="15" customHeight="1">
      <c r="D21" s="101"/>
      <c r="E21" s="102"/>
      <c r="G21" s="63"/>
      <c r="H21" s="53"/>
      <c r="I21" s="53"/>
      <c r="J21" s="53"/>
      <c r="O21" s="2"/>
    </row>
    <row r="22" spans="1:15" ht="15.75" customHeight="1">
      <c r="A22" s="11"/>
      <c r="B22" s="40" t="s">
        <v>52</v>
      </c>
      <c r="C22" s="5"/>
      <c r="D22" s="103"/>
      <c r="E22" s="104"/>
      <c r="F22" s="33"/>
      <c r="G22" s="61"/>
      <c r="H22" s="61"/>
      <c r="I22" s="62"/>
      <c r="J22" s="61"/>
      <c r="O22" s="2"/>
    </row>
    <row r="23" spans="1:15">
      <c r="A23" s="6">
        <v>622021</v>
      </c>
      <c r="B23" s="7" t="s">
        <v>11</v>
      </c>
      <c r="C23" s="94">
        <v>0.12</v>
      </c>
      <c r="D23" s="99">
        <f t="shared" si="0"/>
        <v>0.51600000000000001</v>
      </c>
      <c r="E23" s="100">
        <f t="shared" si="1"/>
        <v>0.51600000000000001</v>
      </c>
      <c r="F23" s="8" t="s">
        <v>16</v>
      </c>
      <c r="G23" s="52"/>
      <c r="H23" s="53"/>
      <c r="I23" s="53"/>
      <c r="J23" s="53"/>
      <c r="O23" s="2"/>
    </row>
    <row r="24" spans="1:15">
      <c r="A24" s="6">
        <v>622023</v>
      </c>
      <c r="B24" s="7" t="s">
        <v>13</v>
      </c>
      <c r="C24" s="94">
        <v>0.16</v>
      </c>
      <c r="D24" s="87">
        <f t="shared" si="0"/>
        <v>0.68799999999999994</v>
      </c>
      <c r="E24" s="82">
        <f t="shared" si="1"/>
        <v>0.68799999999999994</v>
      </c>
      <c r="F24" s="8" t="s">
        <v>6</v>
      </c>
      <c r="G24" s="52"/>
      <c r="H24" s="53"/>
      <c r="I24" s="53"/>
      <c r="J24" s="53"/>
      <c r="O24" s="2"/>
    </row>
    <row r="25" spans="1:15">
      <c r="A25" s="6">
        <v>622024</v>
      </c>
      <c r="B25" s="7" t="s">
        <v>14</v>
      </c>
      <c r="C25" s="94">
        <v>0.28000000000000003</v>
      </c>
      <c r="D25" s="87">
        <f t="shared" si="0"/>
        <v>1.204</v>
      </c>
      <c r="E25" s="82">
        <f t="shared" si="1"/>
        <v>1.204</v>
      </c>
      <c r="F25" s="8" t="s">
        <v>8</v>
      </c>
      <c r="G25" s="52"/>
      <c r="H25" s="53"/>
      <c r="I25" s="53"/>
      <c r="J25" s="53"/>
      <c r="O25" s="2"/>
    </row>
    <row r="26" spans="1:15">
      <c r="A26" s="12"/>
      <c r="B26" s="12"/>
      <c r="C26" s="12"/>
      <c r="D26" s="101"/>
      <c r="E26" s="102"/>
      <c r="F26" s="12"/>
      <c r="G26" s="52"/>
      <c r="H26" s="53"/>
      <c r="I26" s="53"/>
      <c r="J26" s="53"/>
      <c r="O26" s="2"/>
    </row>
    <row r="27" spans="1:15">
      <c r="A27" s="13"/>
      <c r="B27" s="40" t="s">
        <v>53</v>
      </c>
      <c r="C27" s="5"/>
      <c r="D27" s="103"/>
      <c r="E27" s="104"/>
      <c r="F27" s="33"/>
      <c r="G27" s="61"/>
      <c r="H27" s="61"/>
      <c r="I27" s="62"/>
      <c r="J27" s="61"/>
      <c r="O27" s="2"/>
    </row>
    <row r="28" spans="1:15">
      <c r="A28" s="6">
        <v>622027</v>
      </c>
      <c r="B28" s="7" t="s">
        <v>15</v>
      </c>
      <c r="C28" s="94">
        <v>0.14000000000000001</v>
      </c>
      <c r="D28" s="99">
        <f t="shared" si="0"/>
        <v>0.60199999999999998</v>
      </c>
      <c r="E28" s="100">
        <f t="shared" si="1"/>
        <v>0.60199999999999998</v>
      </c>
      <c r="F28" s="8" t="s">
        <v>16</v>
      </c>
      <c r="G28" s="52"/>
      <c r="H28" s="53"/>
      <c r="I28" s="53"/>
      <c r="J28" s="53"/>
      <c r="O28" s="2"/>
    </row>
    <row r="29" spans="1:15">
      <c r="A29" s="6">
        <v>622028</v>
      </c>
      <c r="B29" s="7" t="s">
        <v>17</v>
      </c>
      <c r="C29" s="94">
        <v>0.24</v>
      </c>
      <c r="D29" s="87">
        <f t="shared" si="0"/>
        <v>1.032</v>
      </c>
      <c r="E29" s="82">
        <f t="shared" si="1"/>
        <v>1.032</v>
      </c>
      <c r="F29" s="8" t="s">
        <v>6</v>
      </c>
      <c r="G29" s="52"/>
      <c r="H29" s="53"/>
      <c r="I29" s="53"/>
      <c r="J29" s="53"/>
      <c r="O29" s="2"/>
    </row>
    <row r="30" spans="1:15" ht="15" customHeight="1">
      <c r="A30" s="5"/>
      <c r="B30" s="5"/>
      <c r="C30" s="5"/>
      <c r="D30" s="101"/>
      <c r="E30" s="102"/>
      <c r="F30" s="14"/>
      <c r="G30" s="64"/>
      <c r="H30" s="53"/>
      <c r="I30" s="53"/>
      <c r="J30" s="53"/>
      <c r="O30" s="2"/>
    </row>
    <row r="31" spans="1:15">
      <c r="A31" s="13"/>
      <c r="B31" s="33" t="s">
        <v>54</v>
      </c>
      <c r="C31" s="38"/>
      <c r="D31" s="103"/>
      <c r="E31" s="104"/>
      <c r="F31" s="33"/>
      <c r="G31" s="61"/>
      <c r="H31" s="61"/>
      <c r="I31" s="62"/>
      <c r="J31" s="61"/>
      <c r="O31" s="2"/>
    </row>
    <row r="32" spans="1:15">
      <c r="A32" s="6">
        <v>622031</v>
      </c>
      <c r="B32" s="7" t="s">
        <v>11</v>
      </c>
      <c r="C32" s="94">
        <v>0.19</v>
      </c>
      <c r="D32" s="99">
        <f t="shared" si="0"/>
        <v>0.81699999999999995</v>
      </c>
      <c r="E32" s="100">
        <f t="shared" si="1"/>
        <v>0.81699999999999995</v>
      </c>
      <c r="F32" s="8" t="s">
        <v>18</v>
      </c>
      <c r="G32" s="52"/>
      <c r="H32" s="53"/>
      <c r="I32" s="53"/>
      <c r="J32" s="53"/>
      <c r="O32" s="2"/>
    </row>
    <row r="33" spans="1:19">
      <c r="A33" s="6">
        <v>622033</v>
      </c>
      <c r="B33" s="7" t="s">
        <v>13</v>
      </c>
      <c r="C33" s="94">
        <v>0.35</v>
      </c>
      <c r="D33" s="87">
        <f t="shared" si="0"/>
        <v>1.5049999999999999</v>
      </c>
      <c r="E33" s="82">
        <f t="shared" si="1"/>
        <v>1.5049999999999999</v>
      </c>
      <c r="F33" s="8" t="s">
        <v>6</v>
      </c>
      <c r="G33" s="52"/>
      <c r="H33" s="53"/>
      <c r="I33" s="53"/>
      <c r="J33" s="53"/>
      <c r="O33" s="2"/>
    </row>
    <row r="34" spans="1:19" ht="15" customHeight="1">
      <c r="D34" s="101"/>
      <c r="E34" s="102"/>
      <c r="G34" s="63"/>
      <c r="H34" s="53"/>
      <c r="I34" s="53"/>
      <c r="J34" s="53"/>
      <c r="O34" s="2"/>
    </row>
    <row r="35" spans="1:19" ht="15" customHeight="1">
      <c r="A35" s="13"/>
      <c r="B35" s="33" t="s">
        <v>55</v>
      </c>
      <c r="C35" s="38"/>
      <c r="D35" s="103"/>
      <c r="E35" s="104"/>
      <c r="F35" s="33"/>
      <c r="G35" s="61"/>
      <c r="H35" s="61"/>
      <c r="I35" s="62"/>
      <c r="J35" s="61"/>
      <c r="O35" s="2"/>
    </row>
    <row r="36" spans="1:19">
      <c r="A36" s="17">
        <v>622051</v>
      </c>
      <c r="B36" s="18" t="s">
        <v>24</v>
      </c>
      <c r="C36" s="95">
        <v>0.28000000000000003</v>
      </c>
      <c r="D36" s="87">
        <f t="shared" si="0"/>
        <v>1.204</v>
      </c>
      <c r="E36" s="82">
        <f t="shared" si="1"/>
        <v>1.204</v>
      </c>
      <c r="F36" s="37" t="s">
        <v>8</v>
      </c>
      <c r="G36" s="65"/>
      <c r="H36" s="53"/>
      <c r="I36" s="53"/>
      <c r="J36" s="53"/>
      <c r="O36" s="2"/>
    </row>
    <row r="37" spans="1:19">
      <c r="A37" s="15"/>
      <c r="B37" s="16"/>
      <c r="C37" s="16"/>
      <c r="D37" s="101"/>
      <c r="E37" s="102"/>
      <c r="F37" s="15"/>
      <c r="G37" s="52"/>
      <c r="H37" s="53"/>
      <c r="I37" s="53"/>
      <c r="J37" s="53"/>
      <c r="O37" s="2"/>
    </row>
    <row r="38" spans="1:19">
      <c r="A38" s="35"/>
      <c r="B38" s="36" t="s">
        <v>56</v>
      </c>
      <c r="C38" s="36"/>
      <c r="D38" s="103"/>
      <c r="E38" s="104"/>
      <c r="F38" s="35"/>
      <c r="G38" s="61"/>
      <c r="H38" s="61"/>
      <c r="I38" s="62"/>
      <c r="J38" s="61"/>
      <c r="O38" s="2"/>
    </row>
    <row r="39" spans="1:19">
      <c r="A39" s="17">
        <v>622059</v>
      </c>
      <c r="B39" s="37" t="s">
        <v>20</v>
      </c>
      <c r="C39" s="96">
        <v>0.48</v>
      </c>
      <c r="D39" s="87">
        <f t="shared" si="0"/>
        <v>2.0640000000000001</v>
      </c>
      <c r="E39" s="82">
        <f t="shared" si="1"/>
        <v>2.0640000000000001</v>
      </c>
      <c r="F39" s="37" t="s">
        <v>21</v>
      </c>
      <c r="G39" s="65"/>
      <c r="H39" s="53"/>
      <c r="I39" s="53"/>
      <c r="J39" s="53"/>
      <c r="O39" s="2"/>
    </row>
    <row r="40" spans="1:19">
      <c r="D40" s="101"/>
      <c r="E40" s="102"/>
      <c r="G40" s="63"/>
      <c r="H40" s="53"/>
      <c r="I40" s="53"/>
      <c r="J40" s="53"/>
      <c r="O40" s="2"/>
    </row>
    <row r="41" spans="1:19">
      <c r="A41" s="20"/>
      <c r="B41" s="40" t="s">
        <v>45</v>
      </c>
      <c r="C41" s="5"/>
      <c r="D41" s="103"/>
      <c r="E41" s="104"/>
      <c r="F41" s="33"/>
      <c r="G41" s="61"/>
      <c r="H41" s="61"/>
      <c r="I41" s="62"/>
      <c r="J41" s="61"/>
      <c r="O41" s="2"/>
    </row>
    <row r="42" spans="1:19">
      <c r="A42" s="7">
        <v>622102</v>
      </c>
      <c r="B42" s="7" t="s">
        <v>5</v>
      </c>
      <c r="C42" s="94">
        <v>0.28999999999999998</v>
      </c>
      <c r="D42" s="99">
        <f t="shared" si="0"/>
        <v>1.2469999999999999</v>
      </c>
      <c r="E42" s="100">
        <f t="shared" si="1"/>
        <v>1.2469999999999999</v>
      </c>
      <c r="F42" s="8" t="s">
        <v>18</v>
      </c>
      <c r="G42" s="52"/>
      <c r="H42" s="53"/>
      <c r="I42" s="53"/>
      <c r="J42" s="53"/>
      <c r="O42" s="2"/>
      <c r="S42" s="4"/>
    </row>
    <row r="43" spans="1:19">
      <c r="A43" s="7">
        <v>622104</v>
      </c>
      <c r="B43" s="7" t="s">
        <v>7</v>
      </c>
      <c r="C43" s="94">
        <v>0.31</v>
      </c>
      <c r="D43" s="87">
        <f t="shared" si="0"/>
        <v>1.333</v>
      </c>
      <c r="E43" s="82">
        <f t="shared" si="1"/>
        <v>1.333</v>
      </c>
      <c r="F43" s="8" t="s">
        <v>6</v>
      </c>
      <c r="G43" s="52"/>
      <c r="H43" s="53"/>
      <c r="I43" s="53"/>
      <c r="J43" s="53"/>
      <c r="O43" s="2"/>
      <c r="S43" s="4"/>
    </row>
    <row r="44" spans="1:19">
      <c r="A44" s="12"/>
      <c r="B44" s="12"/>
      <c r="C44" s="12"/>
      <c r="D44" s="101"/>
      <c r="E44" s="102"/>
      <c r="F44" s="22"/>
      <c r="G44" s="66"/>
      <c r="H44" s="53"/>
      <c r="I44" s="53"/>
      <c r="J44" s="53"/>
      <c r="O44" s="2"/>
    </row>
    <row r="45" spans="1:19">
      <c r="A45" s="23"/>
      <c r="B45" s="40" t="s">
        <v>44</v>
      </c>
      <c r="C45" s="5"/>
      <c r="D45" s="103"/>
      <c r="E45" s="104"/>
      <c r="F45" s="33"/>
      <c r="G45" s="61"/>
      <c r="H45" s="61"/>
      <c r="I45" s="62"/>
      <c r="J45" s="61"/>
      <c r="O45" s="2"/>
    </row>
    <row r="46" spans="1:19">
      <c r="A46" s="7">
        <v>622111</v>
      </c>
      <c r="B46" s="7" t="s">
        <v>11</v>
      </c>
      <c r="C46" s="94">
        <v>0.22</v>
      </c>
      <c r="D46" s="99">
        <f t="shared" si="0"/>
        <v>0.94599999999999995</v>
      </c>
      <c r="E46" s="100">
        <f t="shared" si="1"/>
        <v>0.94599999999999995</v>
      </c>
      <c r="F46" s="8" t="s">
        <v>4</v>
      </c>
      <c r="G46" s="52"/>
      <c r="H46" s="53"/>
      <c r="I46" s="53"/>
      <c r="J46" s="53"/>
      <c r="O46" s="2"/>
    </row>
    <row r="47" spans="1:19">
      <c r="A47" s="7">
        <v>622112</v>
      </c>
      <c r="B47" s="7" t="s">
        <v>13</v>
      </c>
      <c r="C47" s="94">
        <v>0.26</v>
      </c>
      <c r="D47" s="87">
        <f t="shared" si="0"/>
        <v>1.1179999999999999</v>
      </c>
      <c r="E47" s="82">
        <f t="shared" si="1"/>
        <v>1.1179999999999999</v>
      </c>
      <c r="F47" s="8" t="s">
        <v>16</v>
      </c>
      <c r="G47" s="52"/>
      <c r="H47" s="53"/>
      <c r="I47" s="53"/>
      <c r="J47" s="53"/>
      <c r="O47" s="2"/>
    </row>
    <row r="48" spans="1:19">
      <c r="A48" s="12"/>
      <c r="B48" s="12"/>
      <c r="C48" s="12"/>
      <c r="D48" s="101"/>
      <c r="E48" s="102"/>
      <c r="F48" s="27"/>
      <c r="G48" s="52"/>
      <c r="H48" s="53"/>
      <c r="I48" s="53"/>
      <c r="J48" s="53"/>
      <c r="O48" s="2"/>
    </row>
    <row r="49" spans="1:18">
      <c r="A49" s="12"/>
      <c r="B49" s="12"/>
      <c r="C49" s="12"/>
      <c r="D49" s="103"/>
      <c r="E49" s="104"/>
      <c r="F49" s="27"/>
      <c r="G49" s="52"/>
      <c r="H49" s="53"/>
      <c r="I49" s="53"/>
      <c r="J49" s="53"/>
      <c r="O49" s="2"/>
    </row>
    <row r="50" spans="1:18">
      <c r="A50" s="3" t="s">
        <v>0</v>
      </c>
      <c r="B50" s="3" t="s">
        <v>1</v>
      </c>
      <c r="C50" s="84" t="s">
        <v>71</v>
      </c>
      <c r="D50" s="105" t="s">
        <v>73</v>
      </c>
      <c r="E50" s="85" t="s">
        <v>72</v>
      </c>
      <c r="F50" s="34" t="s">
        <v>2</v>
      </c>
      <c r="G50" s="53"/>
      <c r="H50" s="53"/>
      <c r="I50" s="53"/>
      <c r="J50" s="53"/>
      <c r="O50" s="2"/>
    </row>
    <row r="51" spans="1:18">
      <c r="A51" s="12"/>
      <c r="B51" s="12"/>
      <c r="C51" s="12"/>
      <c r="D51" s="101"/>
      <c r="E51" s="102"/>
      <c r="F51" s="22"/>
      <c r="G51" s="58"/>
      <c r="H51" s="59"/>
      <c r="I51" s="59"/>
      <c r="J51" s="60"/>
      <c r="O51" s="2"/>
    </row>
    <row r="52" spans="1:18">
      <c r="B52" s="40" t="s">
        <v>46</v>
      </c>
      <c r="C52" s="5"/>
      <c r="D52" s="103"/>
      <c r="E52" s="104"/>
      <c r="F52" s="33"/>
      <c r="G52" s="61"/>
      <c r="H52" s="61"/>
      <c r="I52" s="62"/>
      <c r="J52" s="61"/>
      <c r="O52" s="2"/>
    </row>
    <row r="53" spans="1:18">
      <c r="A53" s="7">
        <v>622202</v>
      </c>
      <c r="B53" s="7" t="s">
        <v>5</v>
      </c>
      <c r="C53" s="94">
        <v>0.28999999999999998</v>
      </c>
      <c r="D53" s="87">
        <f t="shared" si="0"/>
        <v>1.2469999999999999</v>
      </c>
      <c r="E53" s="82">
        <f t="shared" si="1"/>
        <v>1.2469999999999999</v>
      </c>
      <c r="F53" s="8" t="s">
        <v>23</v>
      </c>
      <c r="G53" s="51"/>
      <c r="H53" s="53"/>
      <c r="I53" s="53"/>
      <c r="J53" s="53"/>
      <c r="O53" s="2"/>
    </row>
    <row r="54" spans="1:18">
      <c r="A54" s="12"/>
      <c r="B54" s="12"/>
      <c r="C54" s="12"/>
      <c r="D54" s="101"/>
      <c r="E54" s="102"/>
      <c r="F54" s="26"/>
      <c r="G54" s="66"/>
      <c r="H54" s="53"/>
      <c r="I54" s="53"/>
      <c r="J54" s="53"/>
      <c r="O54" s="2"/>
    </row>
    <row r="55" spans="1:18" s="19" customFormat="1">
      <c r="A55" s="1"/>
      <c r="B55" s="40" t="s">
        <v>47</v>
      </c>
      <c r="C55" s="5"/>
      <c r="D55" s="103"/>
      <c r="E55" s="104"/>
      <c r="F55" s="33"/>
      <c r="G55" s="61"/>
      <c r="H55" s="61"/>
      <c r="I55" s="62"/>
      <c r="J55" s="61"/>
      <c r="K55" s="1"/>
      <c r="L55" s="1"/>
      <c r="M55" s="1"/>
      <c r="N55" s="1"/>
      <c r="O55" s="2"/>
      <c r="P55" s="1"/>
      <c r="Q55" s="1"/>
      <c r="R55" s="1"/>
    </row>
    <row r="56" spans="1:18">
      <c r="A56" s="7">
        <v>622217</v>
      </c>
      <c r="B56" s="7">
        <v>16</v>
      </c>
      <c r="C56" s="94">
        <v>0.84</v>
      </c>
      <c r="D56" s="87">
        <f t="shared" si="0"/>
        <v>3.6119999999999997</v>
      </c>
      <c r="E56" s="82">
        <f t="shared" si="1"/>
        <v>3.6119999999999997</v>
      </c>
      <c r="F56" s="8" t="s">
        <v>26</v>
      </c>
      <c r="G56" s="51"/>
      <c r="H56" s="53"/>
      <c r="I56" s="53"/>
      <c r="J56" s="53"/>
      <c r="O56" s="2"/>
    </row>
    <row r="57" spans="1:18" ht="15" customHeight="1">
      <c r="A57" s="15"/>
      <c r="B57" s="16"/>
      <c r="C57" s="16"/>
      <c r="D57" s="101"/>
      <c r="E57" s="102"/>
      <c r="F57" s="26"/>
      <c r="G57" s="66"/>
      <c r="H57" s="53"/>
      <c r="I57" s="53"/>
      <c r="J57" s="53"/>
      <c r="O57" s="2"/>
    </row>
    <row r="58" spans="1:18">
      <c r="B58" s="40" t="s">
        <v>57</v>
      </c>
      <c r="C58" s="5"/>
      <c r="D58" s="103"/>
      <c r="E58" s="104"/>
      <c r="F58" s="33"/>
      <c r="G58" s="61"/>
      <c r="H58" s="61"/>
      <c r="I58" s="62"/>
      <c r="J58" s="61"/>
      <c r="O58" s="2"/>
    </row>
    <row r="59" spans="1:18" ht="15.75" customHeight="1">
      <c r="A59" s="7">
        <v>622221</v>
      </c>
      <c r="B59" s="7" t="s">
        <v>11</v>
      </c>
      <c r="C59" s="94">
        <v>0.28999999999999998</v>
      </c>
      <c r="D59" s="87">
        <f t="shared" si="0"/>
        <v>1.2469999999999999</v>
      </c>
      <c r="E59" s="82">
        <f t="shared" si="1"/>
        <v>1.2469999999999999</v>
      </c>
      <c r="F59" s="8" t="s">
        <v>26</v>
      </c>
      <c r="G59" s="51"/>
      <c r="H59" s="53"/>
      <c r="I59" s="53"/>
      <c r="J59" s="53"/>
      <c r="O59" s="2"/>
    </row>
    <row r="60" spans="1:18">
      <c r="A60" s="44"/>
      <c r="B60" s="12"/>
      <c r="C60" s="12"/>
      <c r="D60" s="101"/>
      <c r="E60" s="102"/>
      <c r="F60" s="27"/>
      <c r="G60" s="51"/>
      <c r="H60" s="53"/>
      <c r="I60" s="53"/>
      <c r="J60" s="53"/>
      <c r="O60" s="2"/>
    </row>
    <row r="61" spans="1:18">
      <c r="B61" s="40" t="s">
        <v>48</v>
      </c>
      <c r="C61" s="5"/>
      <c r="D61" s="103"/>
      <c r="E61" s="104"/>
      <c r="F61" s="33"/>
      <c r="G61" s="61"/>
      <c r="H61" s="61"/>
      <c r="I61" s="62"/>
      <c r="J61" s="61"/>
      <c r="O61" s="2"/>
    </row>
    <row r="62" spans="1:18">
      <c r="A62" s="7">
        <v>622251</v>
      </c>
      <c r="B62" s="7" t="s">
        <v>25</v>
      </c>
      <c r="C62" s="94">
        <v>0.27</v>
      </c>
      <c r="D62" s="87">
        <f t="shared" si="0"/>
        <v>1.161</v>
      </c>
      <c r="E62" s="82">
        <f t="shared" si="1"/>
        <v>1.161</v>
      </c>
      <c r="F62" s="8" t="s">
        <v>27</v>
      </c>
      <c r="G62" s="51"/>
      <c r="H62" s="53"/>
      <c r="I62" s="53"/>
      <c r="J62" s="53"/>
      <c r="O62" s="2"/>
    </row>
    <row r="63" spans="1:18">
      <c r="D63" s="101"/>
      <c r="E63" s="102"/>
      <c r="G63" s="63"/>
      <c r="H63" s="53"/>
      <c r="I63" s="53"/>
      <c r="J63" s="53"/>
      <c r="O63" s="2"/>
    </row>
    <row r="64" spans="1:18">
      <c r="B64" s="40" t="s">
        <v>39</v>
      </c>
      <c r="C64" s="5"/>
      <c r="D64" s="103"/>
      <c r="E64" s="104"/>
      <c r="F64" s="33"/>
      <c r="G64" s="61"/>
      <c r="H64" s="61"/>
      <c r="I64" s="62"/>
      <c r="J64" s="61"/>
      <c r="O64" s="2"/>
    </row>
    <row r="65" spans="1:15" ht="15" customHeight="1">
      <c r="A65" s="115">
        <v>622501</v>
      </c>
      <c r="B65" s="7" t="s">
        <v>28</v>
      </c>
      <c r="C65" s="94">
        <v>0.82</v>
      </c>
      <c r="D65" s="87">
        <f t="shared" si="0"/>
        <v>3.5259999999999998</v>
      </c>
      <c r="E65" s="82">
        <f t="shared" si="1"/>
        <v>3.5259999999999998</v>
      </c>
      <c r="F65" s="8" t="s">
        <v>21</v>
      </c>
      <c r="G65" s="67"/>
      <c r="H65" s="53"/>
      <c r="I65" s="53"/>
      <c r="J65" s="53"/>
      <c r="O65" s="2"/>
    </row>
    <row r="66" spans="1:15">
      <c r="A66" s="116"/>
      <c r="B66" s="25"/>
      <c r="C66" s="25"/>
      <c r="D66" s="101"/>
      <c r="E66" s="102"/>
      <c r="F66" s="26"/>
      <c r="G66" s="66"/>
      <c r="H66" s="53"/>
      <c r="I66" s="53"/>
      <c r="J66" s="53"/>
      <c r="O66" s="2"/>
    </row>
    <row r="67" spans="1:15">
      <c r="A67" s="117"/>
      <c r="B67" s="40" t="s">
        <v>40</v>
      </c>
      <c r="C67" s="5"/>
      <c r="D67" s="103"/>
      <c r="E67" s="104"/>
      <c r="F67" s="33"/>
      <c r="G67" s="61"/>
      <c r="H67" s="61"/>
      <c r="I67" s="62"/>
      <c r="J67" s="61"/>
      <c r="O67" s="2"/>
    </row>
    <row r="68" spans="1:15">
      <c r="A68" s="115">
        <v>622513</v>
      </c>
      <c r="B68" s="7" t="s">
        <v>31</v>
      </c>
      <c r="C68" s="94">
        <v>0.8</v>
      </c>
      <c r="D68" s="87">
        <f t="shared" si="0"/>
        <v>3.44</v>
      </c>
      <c r="E68" s="82">
        <f t="shared" si="1"/>
        <v>3.44</v>
      </c>
      <c r="F68" s="8" t="s">
        <v>19</v>
      </c>
      <c r="G68" s="67"/>
      <c r="H68" s="53"/>
      <c r="I68" s="53"/>
      <c r="J68" s="53"/>
      <c r="O68" s="2"/>
    </row>
    <row r="69" spans="1:15" ht="14.25" customHeight="1">
      <c r="A69" s="116"/>
      <c r="B69" s="24"/>
      <c r="C69" s="24"/>
      <c r="D69" s="101"/>
      <c r="E69" s="102"/>
      <c r="F69" s="20"/>
      <c r="G69" s="66"/>
      <c r="H69" s="53"/>
      <c r="I69" s="53"/>
      <c r="J69" s="53"/>
      <c r="O69" s="2"/>
    </row>
    <row r="70" spans="1:15">
      <c r="A70" s="117"/>
      <c r="B70" s="40" t="s">
        <v>41</v>
      </c>
      <c r="C70" s="5"/>
      <c r="D70" s="103"/>
      <c r="E70" s="104"/>
      <c r="F70" s="33"/>
      <c r="G70" s="61"/>
      <c r="H70" s="61"/>
      <c r="I70" s="62"/>
      <c r="J70" s="61"/>
      <c r="O70" s="2"/>
    </row>
    <row r="71" spans="1:15">
      <c r="A71" s="115">
        <v>622521</v>
      </c>
      <c r="B71" s="7" t="s">
        <v>11</v>
      </c>
      <c r="C71" s="94">
        <v>0.74</v>
      </c>
      <c r="D71" s="99">
        <f t="shared" si="0"/>
        <v>3.1819999999999999</v>
      </c>
      <c r="E71" s="100">
        <f t="shared" si="1"/>
        <v>3.1819999999999999</v>
      </c>
      <c r="F71" s="8" t="s">
        <v>22</v>
      </c>
      <c r="G71" s="67"/>
      <c r="H71" s="53"/>
      <c r="I71" s="53"/>
      <c r="J71" s="53"/>
      <c r="O71" s="2"/>
    </row>
    <row r="72" spans="1:15">
      <c r="A72" s="115">
        <v>622522</v>
      </c>
      <c r="B72" s="7" t="s">
        <v>13</v>
      </c>
      <c r="C72" s="94">
        <v>0.74</v>
      </c>
      <c r="D72" s="87">
        <f t="shared" si="0"/>
        <v>3.1819999999999999</v>
      </c>
      <c r="E72" s="82">
        <f t="shared" si="1"/>
        <v>3.1819999999999999</v>
      </c>
      <c r="F72" s="8" t="s">
        <v>22</v>
      </c>
      <c r="G72" s="67"/>
      <c r="H72" s="53"/>
      <c r="I72" s="53"/>
      <c r="J72" s="53"/>
      <c r="O72" s="2"/>
    </row>
    <row r="73" spans="1:15">
      <c r="A73" s="115">
        <v>622523</v>
      </c>
      <c r="B73" s="7" t="s">
        <v>14</v>
      </c>
      <c r="C73" s="94">
        <v>0.97</v>
      </c>
      <c r="D73" s="87">
        <f t="shared" si="0"/>
        <v>4.1709999999999994</v>
      </c>
      <c r="E73" s="82">
        <f t="shared" si="1"/>
        <v>4.1709999999999994</v>
      </c>
      <c r="F73" s="8" t="s">
        <v>58</v>
      </c>
      <c r="G73" s="67"/>
      <c r="H73" s="53"/>
      <c r="I73" s="53"/>
      <c r="J73" s="53"/>
      <c r="O73" s="2"/>
    </row>
    <row r="74" spans="1:15">
      <c r="A74" s="117"/>
      <c r="D74" s="101"/>
      <c r="E74" s="102"/>
      <c r="G74" s="63"/>
      <c r="H74" s="53"/>
      <c r="I74" s="53"/>
      <c r="J74" s="53"/>
      <c r="O74" s="2"/>
    </row>
    <row r="75" spans="1:15">
      <c r="A75" s="117"/>
      <c r="B75" s="40" t="s">
        <v>42</v>
      </c>
      <c r="C75" s="5"/>
      <c r="D75" s="103"/>
      <c r="E75" s="104"/>
      <c r="F75" s="33"/>
      <c r="G75" s="61"/>
      <c r="H75" s="61"/>
      <c r="I75" s="62"/>
      <c r="J75" s="61"/>
      <c r="O75" s="2"/>
    </row>
    <row r="76" spans="1:15" ht="15" customHeight="1">
      <c r="A76" s="115">
        <v>622551</v>
      </c>
      <c r="B76" s="7" t="s">
        <v>32</v>
      </c>
      <c r="C76" s="94">
        <v>0.97</v>
      </c>
      <c r="D76" s="99">
        <f t="shared" si="0"/>
        <v>4.1709999999999994</v>
      </c>
      <c r="E76" s="100">
        <f t="shared" si="1"/>
        <v>4.1709999999999994</v>
      </c>
      <c r="F76" s="8" t="s">
        <v>19</v>
      </c>
      <c r="G76" s="67"/>
      <c r="H76" s="53"/>
      <c r="I76" s="53"/>
      <c r="J76" s="53"/>
      <c r="O76" s="2"/>
    </row>
    <row r="77" spans="1:15">
      <c r="A77" s="115">
        <v>622552</v>
      </c>
      <c r="B77" s="7" t="s">
        <v>33</v>
      </c>
      <c r="C77" s="94">
        <v>1.01</v>
      </c>
      <c r="D77" s="87">
        <f t="shared" si="0"/>
        <v>4.343</v>
      </c>
      <c r="E77" s="82">
        <f t="shared" si="1"/>
        <v>4.343</v>
      </c>
      <c r="F77" s="8" t="s">
        <v>21</v>
      </c>
      <c r="G77" s="67"/>
      <c r="H77" s="53"/>
      <c r="I77" s="53"/>
      <c r="J77" s="53"/>
      <c r="O77" s="2"/>
    </row>
    <row r="78" spans="1:15">
      <c r="A78" s="117"/>
      <c r="D78" s="101"/>
      <c r="E78" s="102"/>
      <c r="G78" s="63"/>
      <c r="H78" s="53"/>
      <c r="I78" s="53"/>
      <c r="J78" s="53"/>
      <c r="O78" s="2"/>
    </row>
    <row r="79" spans="1:15">
      <c r="A79" s="118"/>
      <c r="B79" s="40" t="s">
        <v>43</v>
      </c>
      <c r="C79" s="5"/>
      <c r="D79" s="103"/>
      <c r="E79" s="104"/>
      <c r="F79" s="33"/>
      <c r="G79" s="61"/>
      <c r="H79" s="61"/>
      <c r="I79" s="62"/>
      <c r="J79" s="61"/>
      <c r="O79" s="2"/>
    </row>
    <row r="80" spans="1:15">
      <c r="A80" s="115">
        <v>622622</v>
      </c>
      <c r="B80" s="7" t="s">
        <v>30</v>
      </c>
      <c r="C80" s="94">
        <v>1.1299999999999999</v>
      </c>
      <c r="D80" s="99">
        <f t="shared" ref="D80:D91" si="2">C80*$D$11</f>
        <v>4.8589999999999991</v>
      </c>
      <c r="E80" s="100">
        <f t="shared" ref="E80:E91" si="3">D80-(D80*$E$11)</f>
        <v>4.8589999999999991</v>
      </c>
      <c r="F80" s="8" t="s">
        <v>21</v>
      </c>
      <c r="G80" s="67"/>
      <c r="H80" s="53"/>
      <c r="I80" s="53"/>
      <c r="J80" s="53"/>
      <c r="O80" s="2"/>
    </row>
    <row r="81" spans="1:15">
      <c r="A81" s="119">
        <v>622623</v>
      </c>
      <c r="B81" s="6" t="s">
        <v>31</v>
      </c>
      <c r="C81" s="97">
        <v>1.0900000000000001</v>
      </c>
      <c r="D81" s="87">
        <f t="shared" si="2"/>
        <v>4.6870000000000003</v>
      </c>
      <c r="E81" s="82">
        <f t="shared" si="3"/>
        <v>4.6870000000000003</v>
      </c>
      <c r="F81" s="8" t="s">
        <v>21</v>
      </c>
      <c r="G81" s="67"/>
      <c r="H81" s="53"/>
      <c r="I81" s="53"/>
      <c r="J81" s="53"/>
      <c r="O81" s="2"/>
    </row>
    <row r="82" spans="1:15">
      <c r="A82" s="117"/>
      <c r="D82" s="101"/>
      <c r="E82" s="102"/>
      <c r="G82" s="63"/>
      <c r="H82" s="53"/>
      <c r="I82" s="53"/>
      <c r="J82" s="53"/>
      <c r="O82" s="2"/>
    </row>
    <row r="83" spans="1:15">
      <c r="A83" s="117"/>
      <c r="B83" s="40" t="s">
        <v>60</v>
      </c>
      <c r="C83" s="5"/>
      <c r="D83" s="103"/>
      <c r="E83" s="104"/>
      <c r="F83" s="33"/>
      <c r="G83" s="61"/>
      <c r="H83" s="61"/>
      <c r="I83" s="62"/>
      <c r="J83" s="61"/>
      <c r="O83" s="2"/>
    </row>
    <row r="84" spans="1:15">
      <c r="A84" s="115">
        <v>622404</v>
      </c>
      <c r="B84" s="45" t="s">
        <v>61</v>
      </c>
      <c r="C84" s="98">
        <v>9.5</v>
      </c>
      <c r="D84" s="87">
        <f t="shared" si="2"/>
        <v>40.85</v>
      </c>
      <c r="E84" s="82">
        <f t="shared" si="3"/>
        <v>40.85</v>
      </c>
      <c r="F84" s="8">
        <v>1</v>
      </c>
      <c r="G84" s="67"/>
      <c r="H84" s="53"/>
      <c r="I84" s="53"/>
      <c r="J84" s="53"/>
      <c r="O84" s="2"/>
    </row>
    <row r="85" spans="1:15">
      <c r="A85" s="120"/>
      <c r="B85" s="20"/>
      <c r="C85" s="20"/>
      <c r="D85" s="101"/>
      <c r="E85" s="102"/>
      <c r="F85" s="31"/>
      <c r="G85" s="66"/>
      <c r="H85" s="53"/>
      <c r="I85" s="53"/>
      <c r="J85" s="53"/>
      <c r="O85" s="2"/>
    </row>
    <row r="86" spans="1:15" ht="15" customHeight="1">
      <c r="A86" s="117"/>
      <c r="B86" s="40" t="s">
        <v>59</v>
      </c>
      <c r="C86" s="5"/>
      <c r="D86" s="103"/>
      <c r="E86" s="104"/>
      <c r="F86" s="33"/>
      <c r="G86" s="61"/>
      <c r="H86" s="61"/>
      <c r="I86" s="62"/>
      <c r="J86" s="61"/>
      <c r="O86" s="2"/>
    </row>
    <row r="87" spans="1:15">
      <c r="A87" s="115">
        <v>622416</v>
      </c>
      <c r="B87" s="7" t="s">
        <v>37</v>
      </c>
      <c r="C87" s="94">
        <v>11.62</v>
      </c>
      <c r="D87" s="87">
        <f t="shared" si="2"/>
        <v>49.965999999999994</v>
      </c>
      <c r="E87" s="82">
        <f t="shared" si="3"/>
        <v>49.965999999999994</v>
      </c>
      <c r="F87" s="8">
        <v>1</v>
      </c>
      <c r="G87" s="67"/>
      <c r="H87" s="53"/>
      <c r="I87" s="53"/>
      <c r="J87" s="53"/>
      <c r="O87" s="2"/>
    </row>
    <row r="88" spans="1:15">
      <c r="A88" s="120"/>
      <c r="B88" s="20"/>
      <c r="C88" s="20"/>
      <c r="D88" s="101"/>
      <c r="E88" s="102"/>
      <c r="F88" s="31"/>
      <c r="G88" s="66"/>
      <c r="H88" s="53"/>
      <c r="I88" s="53"/>
      <c r="J88" s="53"/>
      <c r="O88" s="2"/>
    </row>
    <row r="89" spans="1:15">
      <c r="A89" s="121"/>
      <c r="B89" s="40" t="s">
        <v>49</v>
      </c>
      <c r="C89" s="5"/>
      <c r="D89" s="103"/>
      <c r="E89" s="104"/>
      <c r="F89" s="33"/>
      <c r="G89" s="61"/>
      <c r="H89" s="61"/>
      <c r="I89" s="62"/>
      <c r="J89" s="61"/>
      <c r="O89" s="2"/>
    </row>
    <row r="90" spans="1:15">
      <c r="A90" s="115">
        <v>622682</v>
      </c>
      <c r="B90" s="7" t="s">
        <v>29</v>
      </c>
      <c r="C90" s="94">
        <v>3.49</v>
      </c>
      <c r="D90" s="99">
        <f t="shared" si="2"/>
        <v>15.007</v>
      </c>
      <c r="E90" s="100">
        <f t="shared" si="3"/>
        <v>15.007</v>
      </c>
      <c r="F90" s="8">
        <v>1</v>
      </c>
      <c r="G90" s="67"/>
      <c r="H90" s="53"/>
      <c r="I90" s="53"/>
      <c r="J90" s="53"/>
      <c r="O90" s="2"/>
    </row>
    <row r="91" spans="1:15">
      <c r="A91" s="115">
        <v>622683</v>
      </c>
      <c r="B91" s="7" t="s">
        <v>38</v>
      </c>
      <c r="C91" s="94">
        <v>3.49</v>
      </c>
      <c r="D91" s="87">
        <f t="shared" si="2"/>
        <v>15.007</v>
      </c>
      <c r="E91" s="82">
        <f t="shared" si="3"/>
        <v>15.007</v>
      </c>
      <c r="F91" s="8">
        <v>1</v>
      </c>
      <c r="G91" s="67"/>
      <c r="H91" s="53"/>
      <c r="I91" s="53"/>
      <c r="J91" s="53"/>
      <c r="O91" s="2"/>
    </row>
    <row r="92" spans="1:15" ht="14.25" customHeight="1">
      <c r="A92" s="30"/>
      <c r="B92" s="20"/>
      <c r="C92" s="20"/>
      <c r="D92" s="20"/>
      <c r="E92" s="20"/>
      <c r="F92" s="21"/>
      <c r="G92" s="9"/>
      <c r="O92" s="2"/>
    </row>
    <row r="93" spans="1:15" ht="15" customHeight="1">
      <c r="A93" s="81" t="s">
        <v>35</v>
      </c>
      <c r="G93" s="20"/>
    </row>
    <row r="94" spans="1:15">
      <c r="A94" s="30" t="s">
        <v>36</v>
      </c>
      <c r="G94" s="9"/>
    </row>
    <row r="95" spans="1:15">
      <c r="A95" s="30" t="s">
        <v>34</v>
      </c>
      <c r="G95" s="20"/>
    </row>
    <row r="96" spans="1:15">
      <c r="G96" s="9"/>
    </row>
    <row r="97" spans="1:14" ht="15.75">
      <c r="A97" s="32"/>
    </row>
    <row r="98" spans="1:14">
      <c r="G98" s="20"/>
    </row>
    <row r="101" spans="1:14" s="78" customFormat="1" ht="10.5">
      <c r="A101" s="77" t="s">
        <v>66</v>
      </c>
      <c r="G101" s="79"/>
      <c r="N101" s="80"/>
    </row>
    <row r="102" spans="1:14" s="78" customFormat="1" ht="10.5">
      <c r="A102" s="77"/>
      <c r="G102" s="79"/>
      <c r="N102" s="80"/>
    </row>
    <row r="105" spans="1:14" s="78" customFormat="1" ht="10.5">
      <c r="A105" s="77"/>
      <c r="G105" s="79"/>
      <c r="N105" s="80"/>
    </row>
    <row r="108" spans="1:14" s="55" customFormat="1" ht="12">
      <c r="A108" s="54"/>
      <c r="G108" s="56"/>
      <c r="N108" s="57"/>
    </row>
    <row r="117" spans="1:7">
      <c r="G117" s="9"/>
    </row>
    <row r="118" spans="1:7">
      <c r="A118" s="12"/>
      <c r="B118" s="12"/>
      <c r="C118" s="12"/>
      <c r="D118" s="29"/>
      <c r="E118" s="29"/>
      <c r="F118" s="27"/>
      <c r="G118" s="9"/>
    </row>
    <row r="119" spans="1:7">
      <c r="G119" s="20"/>
    </row>
    <row r="121" spans="1:7" ht="15" customHeight="1">
      <c r="A121" s="20"/>
      <c r="B121" s="24"/>
      <c r="C121" s="24"/>
      <c r="D121" s="28"/>
      <c r="E121" s="28"/>
      <c r="F121" s="26"/>
    </row>
    <row r="122" spans="1:7">
      <c r="G122" s="20"/>
    </row>
    <row r="123" spans="1:7">
      <c r="G123" s="10"/>
    </row>
    <row r="124" spans="1:7" ht="15" customHeight="1">
      <c r="G124" s="10"/>
    </row>
    <row r="125" spans="1:7">
      <c r="A125" s="20"/>
      <c r="B125" s="24"/>
      <c r="C125" s="24"/>
      <c r="D125" s="28"/>
      <c r="E125" s="28"/>
      <c r="F125" s="26"/>
      <c r="G125" s="20"/>
    </row>
    <row r="126" spans="1:7">
      <c r="G126" s="20"/>
    </row>
    <row r="129" spans="1:10">
      <c r="A129" s="4"/>
      <c r="B129" s="4"/>
      <c r="C129" s="4"/>
      <c r="D129" s="4"/>
      <c r="E129" s="4"/>
      <c r="F129" s="4"/>
    </row>
    <row r="130" spans="1:10">
      <c r="A130" s="4"/>
      <c r="B130" s="38"/>
      <c r="C130" s="38"/>
      <c r="D130" s="38"/>
      <c r="E130" s="38"/>
      <c r="F130" s="38"/>
      <c r="G130" s="4"/>
      <c r="H130" s="4"/>
      <c r="I130" s="4"/>
      <c r="J130" s="4"/>
    </row>
    <row r="131" spans="1:10">
      <c r="A131" s="4"/>
      <c r="B131" s="4"/>
      <c r="C131" s="4"/>
      <c r="D131" s="4"/>
      <c r="E131" s="4"/>
      <c r="F131" s="4"/>
      <c r="G131" s="41"/>
      <c r="H131" s="39"/>
      <c r="I131" s="39"/>
      <c r="J131" s="39"/>
    </row>
    <row r="132" spans="1:10">
      <c r="A132" s="10"/>
      <c r="B132" s="10"/>
      <c r="C132" s="10"/>
      <c r="D132" s="42"/>
      <c r="E132" s="42"/>
      <c r="F132" s="43"/>
      <c r="G132" s="4"/>
      <c r="H132" s="4"/>
      <c r="I132" s="4"/>
      <c r="J132" s="4"/>
    </row>
    <row r="133" spans="1:10" ht="15" customHeight="1">
      <c r="G133" s="10"/>
      <c r="H133" s="10"/>
      <c r="I133" s="4"/>
      <c r="J133" s="4"/>
    </row>
    <row r="134" spans="1:10">
      <c r="H134" s="20"/>
    </row>
    <row r="135" spans="1:10">
      <c r="H135" s="20"/>
    </row>
    <row r="136" spans="1:10">
      <c r="H136" s="20"/>
    </row>
    <row r="137" spans="1:10">
      <c r="H137" s="20"/>
    </row>
    <row r="138" spans="1:10">
      <c r="H138" s="20"/>
    </row>
    <row r="139" spans="1:10">
      <c r="H139" s="20"/>
    </row>
    <row r="140" spans="1:10">
      <c r="H140" s="20"/>
    </row>
    <row r="141" spans="1:10">
      <c r="H141" s="20"/>
    </row>
  </sheetData>
  <mergeCells count="3">
    <mergeCell ref="A1:B3"/>
    <mergeCell ref="B6:H6"/>
    <mergeCell ref="D9:H9"/>
  </mergeCells>
  <hyperlinks>
    <hyperlink ref="J2" r:id="rId1" xr:uid="{00000000-0004-0000-0000-000000000000}"/>
    <hyperlink ref="J1" r:id="rId2" xr:uid="{00000000-0004-0000-0000-000001000000}"/>
  </hyperlinks>
  <pageMargins left="0.25" right="0.25" top="0.75" bottom="0.75" header="0.3" footer="0.3"/>
  <pageSetup paperSize="9" scale="74" fitToHeight="0" orientation="portrait" r:id="rId3"/>
  <headerFooter>
    <oddFooter>&amp;R&amp;P</oddFooter>
  </headerFooter>
  <rowBreaks count="1" manualBreakCount="1">
    <brk id="49" max="7" man="1"/>
  </rowBreaks>
  <colBreaks count="1" manualBreakCount="1">
    <brk id="11" max="101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NAWODNIENIA ZŁĄCZKI  I  ZAWORY </vt:lpstr>
      <vt:lpstr>'NAWODNIENIA ZŁĄCZKI  I  ZAWORY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Alfa</cp:lastModifiedBy>
  <cp:lastPrinted>2020-07-09T05:22:59Z</cp:lastPrinted>
  <dcterms:created xsi:type="dcterms:W3CDTF">2016-09-05T07:51:31Z</dcterms:created>
  <dcterms:modified xsi:type="dcterms:W3CDTF">2023-02-02T08:25:32Z</dcterms:modified>
</cp:coreProperties>
</file>